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auction av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<sst xmlns="http://schemas.openxmlformats.org/spreadsheetml/2006/main" count="51" uniqueCount="38">
  <si>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</si>
  <si>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</si>
  <si>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</si>
  <si>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</si>
  <si>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</si>
  <si>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</si>
  <si>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</si>
  <si>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</si>
  <si>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</si>
  <si>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</si>
  <si>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</si>
  <si>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</si>
  <si>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</si>
  <si>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</si>
  <si>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Grand 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</si>
  <si>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</si>
  <si>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</si>
  <si>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</si>
  <si>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</si>
  <si>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</si>
  <si>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</si>
  <si>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</si>
  <si>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</si>
  <si>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</si>
  <si>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</si>
  <si>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</si>
  <si>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</si>
  <si>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</si>
  <si>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</si>
  <si>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</si>
  <si>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</si>
  <si>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</si>
  <si>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</si>
  <si>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Ref: No.PBL/114/2018</t>
  </si>
  <si>
    <t>Season: 2018-2019</t>
  </si>
  <si>
    <t>Old Season: 2017-2018</t>
  </si>
  <si>
    <t>Date: 23/12/2018</t>
  </si>
  <si>
    <t>Auction Average of Sale No. 33 held on 17th December,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</si>
</sst>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4" fontId="3" fillId="0" borderId="11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42" applyNumberFormat="1" applyFont="1" applyBorder="1" applyAlignment="1">
      <alignment horizontal="left"/>
    </xf>
    <xf numFmtId="165" fontId="3" fillId="0" borderId="0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0" fontId="3" fillId="0" borderId="0" xfId="57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66" fontId="4" fillId="0" borderId="0" xfId="42" applyNumberFormat="1" applyFont="1" applyBorder="1" applyAlignment="1">
      <alignment horizontal="center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164" fontId="3" fillId="0" borderId="11" xfId="42" applyNumberFormat="1" applyFon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1</v>
          </cell>
          <cell r="D38">
            <v>1383</v>
          </cell>
          <cell r="E38">
            <v>75821.5</v>
          </cell>
          <cell r="G38">
            <v>259.88310439651025</v>
          </cell>
        </row>
        <row r="39">
          <cell r="C39">
            <v>1</v>
          </cell>
          <cell r="D39">
            <v>1383</v>
          </cell>
          <cell r="E39">
            <v>75821.5</v>
          </cell>
          <cell r="G39">
            <v>259.88310439651025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33</v>
      </c>
      <c r="B1" s="2"/>
      <c r="C1" s="2"/>
      <c r="D1" s="2"/>
      <c r="E1" s="2"/>
      <c r="F1" s="2"/>
    </row>
    <row r="2" spans="1:6" ht="15">
      <c r="A2" s="3" t="s">
        <v>36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41" t="s">
        <v>0</v>
      </c>
      <c r="B4" s="41"/>
      <c r="C4" s="2"/>
      <c r="D4" s="2"/>
      <c r="E4" s="2"/>
      <c r="F4" s="2"/>
    </row>
    <row r="5" spans="1:6" ht="15">
      <c r="A5" s="41" t="s">
        <v>1</v>
      </c>
      <c r="B5" s="41"/>
      <c r="C5" s="41"/>
      <c r="D5" s="5"/>
      <c r="E5" s="2"/>
      <c r="F5" s="2"/>
    </row>
    <row r="6" spans="1:6" ht="18.75">
      <c r="A6" s="41" t="s">
        <v>2</v>
      </c>
      <c r="B6" s="41"/>
      <c r="C6" s="41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37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34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1232</v>
      </c>
      <c r="D12" s="12">
        <v>67534</v>
      </c>
      <c r="E12" s="13">
        <v>17593962</v>
      </c>
      <c r="F12" s="14">
        <f>E12/D12</f>
        <v>260.5200639677792</v>
      </c>
    </row>
    <row r="13" spans="1:6" ht="15">
      <c r="A13" s="2" t="s">
        <v>12</v>
      </c>
      <c r="B13" s="10" t="s">
        <v>11</v>
      </c>
      <c r="C13" s="15">
        <v>151</v>
      </c>
      <c r="D13" s="16">
        <v>8287.5</v>
      </c>
      <c r="E13" s="17">
        <v>2110764.8</v>
      </c>
      <c r="F13" s="14">
        <f>E13/D13</f>
        <v>254.69258521870285</v>
      </c>
    </row>
    <row r="14" spans="1:6" ht="15">
      <c r="A14" s="2" t="s">
        <v>13</v>
      </c>
      <c r="B14" s="10"/>
      <c r="C14" s="40">
        <f>C12+C13</f>
        <v>1383</v>
      </c>
      <c r="D14" s="19">
        <f>D12+D13</f>
        <v>75821.5</v>
      </c>
      <c r="E14" s="20">
        <f>E12+E13</f>
        <v>19704726.8</v>
      </c>
      <c r="F14" s="21">
        <f>E14/D14</f>
        <v>259.88310439651025</v>
      </c>
    </row>
    <row r="15" spans="1:6" ht="15">
      <c r="A15" s="2"/>
      <c r="B15" s="10"/>
      <c r="C15" s="22"/>
      <c r="D15" s="23"/>
      <c r="E15" s="24"/>
      <c r="F15" s="25"/>
    </row>
    <row r="16" spans="1:6" ht="15">
      <c r="A16" s="7" t="s">
        <v>35</v>
      </c>
      <c r="B16" s="9"/>
      <c r="C16" s="9" t="s">
        <v>6</v>
      </c>
      <c r="D16" s="9" t="s">
        <v>7</v>
      </c>
      <c r="E16" s="26" t="s">
        <v>8</v>
      </c>
      <c r="F16" s="9" t="s">
        <v>9</v>
      </c>
    </row>
    <row r="17" spans="1:6" ht="15">
      <c r="A17" s="2" t="s">
        <v>10</v>
      </c>
      <c r="B17" s="10" t="s">
        <v>11</v>
      </c>
      <c r="C17" s="27"/>
      <c r="D17" s="23"/>
      <c r="E17" s="24"/>
      <c r="F17" s="25"/>
    </row>
    <row r="18" spans="1:6" ht="15">
      <c r="A18" s="2" t="s">
        <v>12</v>
      </c>
      <c r="B18" s="10" t="s">
        <v>11</v>
      </c>
      <c r="C18" s="27"/>
      <c r="D18" s="23"/>
      <c r="E18" s="24"/>
      <c r="F18" s="25"/>
    </row>
    <row r="19" spans="1:6" ht="15">
      <c r="A19" s="2" t="s">
        <v>13</v>
      </c>
      <c r="B19" s="10"/>
      <c r="C19" s="22">
        <f>C17+C18</f>
        <v>0</v>
      </c>
      <c r="D19" s="23">
        <f>D17+D18</f>
        <v>0</v>
      </c>
      <c r="E19" s="24">
        <f>E17+E18</f>
        <v>0</v>
      </c>
      <c r="F19" s="25"/>
    </row>
    <row r="20" spans="1:6" ht="15">
      <c r="A20" s="2"/>
      <c r="B20" s="10"/>
      <c r="C20" s="22"/>
      <c r="D20" s="28"/>
      <c r="E20" s="24"/>
      <c r="F20" s="25"/>
    </row>
    <row r="21" spans="1:6" ht="15">
      <c r="A21" s="2" t="s">
        <v>14</v>
      </c>
      <c r="B21" s="10"/>
      <c r="C21" s="18">
        <f>+C14+C19</f>
        <v>1383</v>
      </c>
      <c r="D21" s="29">
        <f>+D14+D19</f>
        <v>75821.5</v>
      </c>
      <c r="E21" s="20">
        <f>+E19+E14</f>
        <v>19704726.8</v>
      </c>
      <c r="F21" s="21">
        <f>E21/D21</f>
        <v>259.88310439651025</v>
      </c>
    </row>
    <row r="22" spans="1:6" ht="15">
      <c r="A22" s="2"/>
      <c r="B22" s="10"/>
      <c r="C22" s="22">
        <f>(C14+C19)-C21</f>
        <v>0</v>
      </c>
      <c r="D22" s="22">
        <f>(D14+D19)-D21</f>
        <v>0</v>
      </c>
      <c r="E22" s="22">
        <f>(E14+E19)-E21</f>
        <v>0</v>
      </c>
      <c r="F22" s="25"/>
    </row>
    <row r="23" spans="1:6" ht="15">
      <c r="A23" s="7" t="s">
        <v>15</v>
      </c>
      <c r="B23" s="2"/>
      <c r="C23" s="9" t="s">
        <v>6</v>
      </c>
      <c r="D23" s="9" t="s">
        <v>7</v>
      </c>
      <c r="E23" s="30" t="s">
        <v>9</v>
      </c>
      <c r="F23" s="30" t="s">
        <v>16</v>
      </c>
    </row>
    <row r="24" spans="1:6" ht="15">
      <c r="A24" s="5" t="s">
        <v>17</v>
      </c>
      <c r="B24" s="2"/>
      <c r="C24" s="31">
        <f>'[1]Uptodate'!$D$37</f>
        <v>0</v>
      </c>
      <c r="D24" s="32">
        <f>'[1]Uptodate'!$E$37</f>
        <v>0</v>
      </c>
      <c r="E24" s="33">
        <f>'[1]Uptodate'!$G$37</f>
        <v>0</v>
      </c>
      <c r="F24" s="34">
        <f>'[1]Uptodate'!$C$37</f>
        <v>0</v>
      </c>
    </row>
    <row r="25" spans="1:6" ht="15">
      <c r="A25" s="5" t="s">
        <v>18</v>
      </c>
      <c r="B25" s="2"/>
      <c r="C25" s="35">
        <f>'[1]Uptodate'!$D$38</f>
        <v>1383</v>
      </c>
      <c r="D25" s="36">
        <f>'[1]Uptodate'!$E$38</f>
        <v>75821.5</v>
      </c>
      <c r="E25" s="37">
        <f>'[1]Uptodate'!$G$38</f>
        <v>259.88310439651025</v>
      </c>
      <c r="F25" s="38">
        <f>'[1]Uptodate'!$C$38</f>
        <v>1</v>
      </c>
    </row>
    <row r="26" spans="1:6" ht="15">
      <c r="A26" s="5" t="s">
        <v>19</v>
      </c>
      <c r="B26" s="2"/>
      <c r="C26" s="35">
        <f>'[1]Uptodate'!$D$39</f>
        <v>1383</v>
      </c>
      <c r="D26" s="36">
        <f>'[1]Uptodate'!$E$39</f>
        <v>75821.5</v>
      </c>
      <c r="E26" s="37">
        <f>'[1]Uptodate'!$G$39</f>
        <v>259.88310439651025</v>
      </c>
      <c r="F26" s="38">
        <f>'[1]Uptodate'!$C$39</f>
        <v>1</v>
      </c>
    </row>
    <row r="27" spans="1:6" ht="15">
      <c r="A27" s="5"/>
      <c r="B27" s="2"/>
      <c r="C27" s="31">
        <f>C26-C21</f>
        <v>0</v>
      </c>
      <c r="D27" s="31">
        <f>D26-D21</f>
        <v>0</v>
      </c>
      <c r="E27" s="31"/>
      <c r="F27" s="38"/>
    </row>
    <row r="28" spans="1:6" ht="15">
      <c r="A28" s="2" t="s">
        <v>20</v>
      </c>
      <c r="B28" s="2"/>
      <c r="C28" s="2"/>
      <c r="D28" s="2"/>
      <c r="E28" s="2"/>
      <c r="F28" s="39"/>
    </row>
    <row r="29" spans="1:6" ht="15">
      <c r="A29" s="2"/>
      <c r="B29" s="2"/>
      <c r="C29" s="2"/>
      <c r="D29" s="2"/>
      <c r="E29" s="2" t="s">
        <v>21</v>
      </c>
      <c r="F29" s="2"/>
    </row>
    <row r="30" spans="1:6" ht="15">
      <c r="A30" s="2" t="s">
        <v>22</v>
      </c>
      <c r="B30" s="2"/>
      <c r="C30" s="2"/>
      <c r="D30" s="2" t="s">
        <v>23</v>
      </c>
      <c r="E30" s="2"/>
      <c r="F30" s="2"/>
    </row>
    <row r="31" spans="1:6" ht="15">
      <c r="A31" s="2" t="s">
        <v>24</v>
      </c>
      <c r="B31" s="2"/>
      <c r="C31" s="2"/>
      <c r="D31" s="2"/>
      <c r="E31" s="2"/>
      <c r="F31" s="2"/>
    </row>
    <row r="32" spans="1:6" ht="15">
      <c r="A32" s="2" t="s">
        <v>25</v>
      </c>
      <c r="B32" s="2"/>
      <c r="C32" s="2"/>
      <c r="D32" s="2"/>
      <c r="E32" s="2"/>
      <c r="F32" s="2"/>
    </row>
    <row r="33" spans="1:6" ht="15">
      <c r="A33" s="2" t="s">
        <v>26</v>
      </c>
      <c r="B33" s="2"/>
      <c r="C33" s="2"/>
      <c r="D33" s="2"/>
      <c r="E33" s="2"/>
      <c r="F33" s="2"/>
    </row>
    <row r="34" spans="1:6" ht="15">
      <c r="A34" s="2" t="s">
        <v>27</v>
      </c>
      <c r="B34" s="2"/>
      <c r="C34" s="2"/>
      <c r="D34" s="2"/>
      <c r="E34" s="2"/>
      <c r="F34" s="2"/>
    </row>
    <row r="35" spans="1:6" ht="15">
      <c r="A35" s="2" t="s">
        <v>28</v>
      </c>
      <c r="B35" s="2"/>
      <c r="C35" s="2"/>
      <c r="D35" s="2"/>
      <c r="E35" s="2"/>
      <c r="F35" s="2"/>
    </row>
    <row r="36" spans="1:6" ht="15">
      <c r="A36" s="2" t="s">
        <v>29</v>
      </c>
      <c r="B36" s="2"/>
      <c r="C36" s="2"/>
      <c r="D36" s="2"/>
      <c r="E36" s="2"/>
      <c r="F36" s="2"/>
    </row>
    <row r="37" spans="1:6" ht="15">
      <c r="A37" s="2" t="s">
        <v>30</v>
      </c>
      <c r="B37" s="2"/>
      <c r="C37" s="2"/>
      <c r="D37" s="2"/>
      <c r="E37" s="2"/>
      <c r="F37" s="2"/>
    </row>
    <row r="38" spans="1:6" ht="15">
      <c r="A38" s="2" t="s">
        <v>31</v>
      </c>
      <c r="B38" s="2"/>
      <c r="C38" s="2"/>
      <c r="D38" s="2"/>
      <c r="E38" s="2"/>
      <c r="F38" s="2"/>
    </row>
    <row r="39" spans="1:6" ht="15">
      <c r="A39" s="2" t="s">
        <v>32</v>
      </c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sf</cp:lastModifiedBy>
  <cp:lastPrinted>2018-11-25T04:39:31Z</cp:lastPrinted>
  <dcterms:created xsi:type="dcterms:W3CDTF">2017-09-24T04:46:07Z</dcterms:created>
  <dcterms:modified xsi:type="dcterms:W3CDTF">2018-12-27T10:37:18Z</dcterms:modified>
  <cp:category/>
  <cp:version/>
  <cp:contentType/>
  <cp:contentStatus/>
</cp:coreProperties>
</file>